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598"/>
  </bookViews>
  <sheets>
    <sheet name="2020民生工程进展表" sheetId="1" r:id="rId1"/>
  </sheets>
  <definedNames>
    <definedName name="_xlnm.Print_Titles" localSheetId="0">'2020民生工程进展表'!$A:$A</definedName>
  </definedNames>
  <calcPr calcId="125725"/>
</workbook>
</file>

<file path=xl/calcChain.xml><?xml version="1.0" encoding="utf-8"?>
<calcChain xmlns="http://schemas.openxmlformats.org/spreadsheetml/2006/main">
  <c r="K21" i="1"/>
  <c r="H21"/>
  <c r="E21"/>
  <c r="K20"/>
  <c r="H20"/>
  <c r="D20"/>
  <c r="Q19"/>
  <c r="N19"/>
  <c r="K19"/>
  <c r="H19"/>
  <c r="D19"/>
  <c r="Q18"/>
  <c r="N18"/>
  <c r="K18"/>
  <c r="H18"/>
  <c r="D18"/>
  <c r="Q17"/>
  <c r="N17"/>
  <c r="K17"/>
  <c r="H17"/>
  <c r="D17"/>
  <c r="Q16"/>
  <c r="N16"/>
  <c r="K16"/>
  <c r="H16"/>
  <c r="D16"/>
  <c r="Q15"/>
  <c r="N15"/>
  <c r="K15"/>
  <c r="H15"/>
  <c r="D15"/>
  <c r="Q14"/>
  <c r="N14"/>
  <c r="K14"/>
  <c r="H14"/>
  <c r="D14"/>
  <c r="Q13"/>
  <c r="N13"/>
  <c r="K13"/>
  <c r="H13"/>
  <c r="D13"/>
  <c r="Q12"/>
  <c r="N12"/>
  <c r="K12"/>
  <c r="H12"/>
  <c r="D12"/>
  <c r="Q11"/>
  <c r="N11"/>
  <c r="K11"/>
  <c r="H11"/>
  <c r="D11"/>
  <c r="Q10"/>
  <c r="N10"/>
  <c r="K10"/>
  <c r="H10"/>
  <c r="D10"/>
  <c r="Q9"/>
  <c r="N9"/>
  <c r="K9"/>
  <c r="H9"/>
  <c r="E9"/>
  <c r="D9"/>
</calcChain>
</file>

<file path=xl/sharedStrings.xml><?xml version="1.0" encoding="utf-8"?>
<sst xmlns="http://schemas.openxmlformats.org/spreadsheetml/2006/main" count="39" uniqueCount="30">
  <si>
    <t>地区</t>
  </si>
  <si>
    <t>8.贫困残疾人康复</t>
  </si>
  <si>
    <t>贫困精神残疾人药费补助
（补助标准为1000元/人.年)</t>
  </si>
  <si>
    <t>残疾儿童康复救助</t>
  </si>
  <si>
    <t>目标
任务（人）</t>
  </si>
  <si>
    <t>完成（人）</t>
  </si>
  <si>
    <t>完成率(%)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</si>
  <si>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</si>
  <si>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</si>
  <si>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</si>
  <si>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</si>
  <si>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</si>
  <si>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 xml:space="preserve">目标任务（例） </t>
  </si>
  <si>
    <t>完成（例）</t>
  </si>
  <si>
    <t>完成率（%）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</si>
  <si>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</si>
  <si>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</si>
  <si>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</si>
  <si>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</si>
  <si>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</si>
  <si>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</si>
  <si>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</si>
  <si>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</si>
  <si>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</si>
  <si>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</si>
  <si>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</si>
  <si>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</si>
  <si>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社会福利院</t>
  </si>
  <si>
    <t>宿松县</t>
  </si>
  <si>
    <t>2020年民生工程项目进展情况表</t>
    <phoneticPr fontId="1" type="noConversion"/>
  </si>
</sst>
</file>

<file path=xl/styles.xml><?xml version="1.0" encoding="utf-8"?>
<styleSheet xmlns="http://schemas.openxmlformats.org/spreadsheetml/2006/main">
  <numFmts count="2">
    <numFmt numFmtId="178" formatCode="0.0_ "/>
    <numFmt numFmtId="179" formatCode="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22"/>
      <name val="宋体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Tahoma"/>
      <family val="2"/>
    </font>
    <font>
      <sz val="10"/>
      <name val="Helv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 applyProtection="0">
      <alignment vertical="center"/>
    </xf>
    <xf numFmtId="0" fontId="12" fillId="0" borderId="0"/>
    <xf numFmtId="0" fontId="16" fillId="0" borderId="0"/>
    <xf numFmtId="0" fontId="18" fillId="0" borderId="0"/>
    <xf numFmtId="0" fontId="16" fillId="0" borderId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Protection="0"/>
    <xf numFmtId="0" fontId="16" fillId="0" borderId="0"/>
    <xf numFmtId="0" fontId="19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 wrapText="1"/>
    </xf>
    <xf numFmtId="3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12" fillId="0" borderId="1" xfId="25" applyFont="1" applyFill="1" applyBorder="1" applyAlignment="1">
      <alignment horizontal="center" vertical="center" wrapText="1"/>
    </xf>
    <xf numFmtId="10" fontId="12" fillId="0" borderId="1" xfId="25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6">
    <cellStyle name="_ET_STYLE_NoName_00_" xfId="1"/>
    <cellStyle name="常规" xfId="0" builtinId="0"/>
    <cellStyle name="常规 10" xfId="8"/>
    <cellStyle name="常规 10 5" xfId="4"/>
    <cellStyle name="常规 11" xfId="9"/>
    <cellStyle name="常规 12" xfId="2"/>
    <cellStyle name="常规 12 5" xfId="11"/>
    <cellStyle name="常规 13" xfId="13"/>
    <cellStyle name="常规 16" xfId="5"/>
    <cellStyle name="常规 17" xfId="14"/>
    <cellStyle name="常规 2" xfId="15"/>
    <cellStyle name="常规 2 3" xfId="7"/>
    <cellStyle name="常规 2 7 2" xfId="16"/>
    <cellStyle name="常规 20" xfId="17"/>
    <cellStyle name="常规 3" xfId="18"/>
    <cellStyle name="常规 3 2 3" xfId="12"/>
    <cellStyle name="常规 4" xfId="10"/>
    <cellStyle name="常规 4 5" xfId="19"/>
    <cellStyle name="常规 59" xfId="20"/>
    <cellStyle name="常规 7" xfId="21"/>
    <cellStyle name="常规 8" xfId="22"/>
    <cellStyle name="常规 8 2" xfId="6"/>
    <cellStyle name="常规 84 3" xfId="23"/>
    <cellStyle name="常规 9" xfId="24"/>
    <cellStyle name="常规 90" xfId="3"/>
    <cellStyle name="常规_Sheet1" xfId="25"/>
  </cellStyles>
  <dxfs count="0"/>
  <tableStyles count="0" defaultTableStyle="TableStyleMedium2"/>
  <colors>
    <mruColors>
      <color rgb="FF92D05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NK29"/>
  <sheetViews>
    <sheetView tabSelected="1" zoomScale="75" zoomScaleNormal="75" workbookViewId="0">
      <selection activeCell="B2" sqref="B2:Q2"/>
    </sheetView>
  </sheetViews>
  <sheetFormatPr defaultColWidth="9" defaultRowHeight="13.5"/>
  <cols>
    <col min="1" max="1" width="12.625" style="7" customWidth="1"/>
    <col min="2" max="2" width="8.625" style="8" customWidth="1"/>
    <col min="3" max="3" width="8.125" style="8" customWidth="1"/>
    <col min="4" max="4" width="11.625" style="9" customWidth="1"/>
    <col min="5" max="5" width="8.375" style="8" customWidth="1"/>
    <col min="6" max="7" width="8.125" style="8" customWidth="1"/>
    <col min="8" max="8" width="11.625" style="9" customWidth="1"/>
    <col min="9" max="10" width="8.125" style="8" customWidth="1"/>
    <col min="11" max="11" width="11.625" style="9" customWidth="1"/>
    <col min="12" max="13" width="8.125" style="8" customWidth="1"/>
    <col min="14" max="14" width="11.625" style="9" customWidth="1"/>
    <col min="15" max="16" width="8.125" style="8" customWidth="1"/>
    <col min="17" max="17" width="11.625" style="9" customWidth="1"/>
    <col min="18" max="15923" width="9" style="3"/>
  </cols>
  <sheetData>
    <row r="1" spans="1:26">
      <c r="A1" s="10"/>
    </row>
    <row r="2" spans="1:26" ht="27">
      <c r="B2" s="26" t="s">
        <v>29</v>
      </c>
      <c r="C2" s="26"/>
      <c r="D2" s="27"/>
      <c r="E2" s="26"/>
      <c r="F2" s="26"/>
      <c r="G2" s="26"/>
      <c r="H2" s="27"/>
      <c r="I2" s="26"/>
      <c r="J2" s="26"/>
      <c r="K2" s="27"/>
      <c r="L2" s="26"/>
      <c r="M2" s="26"/>
      <c r="N2" s="27"/>
      <c r="O2" s="26"/>
      <c r="P2" s="26"/>
      <c r="Q2" s="27"/>
      <c r="R2" s="25"/>
      <c r="S2" s="25"/>
      <c r="T2" s="25"/>
      <c r="U2" s="25"/>
      <c r="V2" s="25"/>
      <c r="W2" s="25"/>
      <c r="X2" s="25"/>
      <c r="Y2" s="25"/>
      <c r="Z2" s="25"/>
    </row>
    <row r="3" spans="1:26" s="1" customFormat="1" ht="11.25">
      <c r="A3" s="11"/>
      <c r="B3" s="12"/>
      <c r="C3" s="12"/>
      <c r="D3" s="13"/>
      <c r="E3" s="12"/>
      <c r="F3" s="12"/>
      <c r="G3" s="12"/>
      <c r="H3" s="13"/>
      <c r="I3" s="12"/>
      <c r="J3" s="12"/>
      <c r="K3" s="13"/>
      <c r="L3" s="12"/>
      <c r="M3" s="12"/>
      <c r="N3" s="13"/>
      <c r="O3" s="12"/>
      <c r="P3" s="23"/>
      <c r="Q3" s="13"/>
    </row>
    <row r="4" spans="1:26" s="2" customFormat="1" ht="32.1" customHeight="1">
      <c r="A4" s="28" t="s">
        <v>0</v>
      </c>
      <c r="B4" s="28" t="s">
        <v>1</v>
      </c>
      <c r="C4" s="28"/>
      <c r="D4" s="29"/>
      <c r="E4" s="28"/>
      <c r="F4" s="28"/>
      <c r="G4" s="28"/>
      <c r="H4" s="29"/>
      <c r="I4" s="28"/>
      <c r="J4" s="28"/>
      <c r="K4" s="29"/>
      <c r="L4" s="28"/>
      <c r="M4" s="28"/>
      <c r="N4" s="29"/>
      <c r="O4" s="28"/>
      <c r="P4" s="28"/>
      <c r="Q4" s="29"/>
    </row>
    <row r="5" spans="1:26" s="3" customFormat="1" ht="39" customHeight="1">
      <c r="A5" s="28"/>
      <c r="B5" s="30" t="s">
        <v>2</v>
      </c>
      <c r="C5" s="30"/>
      <c r="D5" s="31"/>
      <c r="E5" s="30"/>
      <c r="F5" s="30" t="s">
        <v>3</v>
      </c>
      <c r="G5" s="30"/>
      <c r="H5" s="31"/>
      <c r="I5" s="30"/>
      <c r="J5" s="30"/>
      <c r="K5" s="31"/>
      <c r="L5" s="30"/>
      <c r="M5" s="30"/>
      <c r="N5" s="31"/>
      <c r="O5" s="30"/>
      <c r="P5" s="30"/>
      <c r="Q5" s="31"/>
    </row>
    <row r="6" spans="1:26" s="3" customFormat="1" ht="42.95" customHeight="1">
      <c r="A6" s="28"/>
      <c r="B6" s="35" t="s">
        <v>4</v>
      </c>
      <c r="C6" s="35" t="s">
        <v>5</v>
      </c>
      <c r="D6" s="31" t="s">
        <v>6</v>
      </c>
      <c r="E6" s="35" t="s">
        <v>7</v>
      </c>
      <c r="F6" s="30" t="s">
        <v>8</v>
      </c>
      <c r="G6" s="30"/>
      <c r="H6" s="31"/>
      <c r="I6" s="30" t="s">
        <v>9</v>
      </c>
      <c r="J6" s="32"/>
      <c r="K6" s="33"/>
      <c r="L6" s="30" t="s">
        <v>10</v>
      </c>
      <c r="M6" s="30"/>
      <c r="N6" s="31"/>
      <c r="O6" s="30" t="s">
        <v>11</v>
      </c>
      <c r="P6" s="30"/>
      <c r="Q6" s="31"/>
    </row>
    <row r="7" spans="1:26" s="3" customFormat="1" ht="62.1" customHeight="1">
      <c r="A7" s="28"/>
      <c r="B7" s="35"/>
      <c r="C7" s="35"/>
      <c r="D7" s="31"/>
      <c r="E7" s="35"/>
      <c r="F7" s="30" t="s">
        <v>4</v>
      </c>
      <c r="G7" s="30" t="s">
        <v>5</v>
      </c>
      <c r="H7" s="31" t="s">
        <v>6</v>
      </c>
      <c r="I7" s="30" t="s">
        <v>4</v>
      </c>
      <c r="J7" s="30" t="s">
        <v>5</v>
      </c>
      <c r="K7" s="31" t="s">
        <v>6</v>
      </c>
      <c r="L7" s="30" t="s">
        <v>12</v>
      </c>
      <c r="M7" s="30" t="s">
        <v>13</v>
      </c>
      <c r="N7" s="31" t="s">
        <v>14</v>
      </c>
      <c r="O7" s="30" t="s">
        <v>12</v>
      </c>
      <c r="P7" s="30" t="s">
        <v>13</v>
      </c>
      <c r="Q7" s="31" t="s">
        <v>14</v>
      </c>
    </row>
    <row r="8" spans="1:26" s="4" customFormat="1" ht="21" customHeight="1">
      <c r="A8" s="34"/>
      <c r="B8" s="36"/>
      <c r="C8" s="36"/>
      <c r="D8" s="37"/>
      <c r="E8" s="36"/>
      <c r="F8" s="38"/>
      <c r="G8" s="38"/>
      <c r="H8" s="37"/>
      <c r="I8" s="38"/>
      <c r="J8" s="38"/>
      <c r="K8" s="37"/>
      <c r="L8" s="38"/>
      <c r="M8" s="38"/>
      <c r="N8" s="37"/>
      <c r="O8" s="38"/>
      <c r="P8" s="38"/>
      <c r="Q8" s="37"/>
    </row>
    <row r="9" spans="1:26" s="5" customFormat="1" ht="30" customHeight="1">
      <c r="A9" s="14" t="s">
        <v>15</v>
      </c>
      <c r="B9" s="15">
        <v>5160</v>
      </c>
      <c r="C9" s="15">
        <v>7839</v>
      </c>
      <c r="D9" s="16">
        <f>C9/B9</f>
        <v>1.51918604651163</v>
      </c>
      <c r="E9" s="15">
        <f>SUM(E10:E20)</f>
        <v>787.7</v>
      </c>
      <c r="F9" s="17">
        <v>835</v>
      </c>
      <c r="G9" s="17">
        <v>1360</v>
      </c>
      <c r="H9" s="18">
        <f>G9/F9</f>
        <v>1.6287425149700601</v>
      </c>
      <c r="I9" s="17">
        <v>725</v>
      </c>
      <c r="J9" s="17">
        <v>1017</v>
      </c>
      <c r="K9" s="18">
        <f>J9/I9</f>
        <v>1.4027586206896601</v>
      </c>
      <c r="L9" s="17">
        <v>60</v>
      </c>
      <c r="M9" s="17">
        <v>169</v>
      </c>
      <c r="N9" s="18">
        <f>M9/L9</f>
        <v>2.81666666666667</v>
      </c>
      <c r="O9" s="17">
        <v>50</v>
      </c>
      <c r="P9" s="17">
        <v>174</v>
      </c>
      <c r="Q9" s="18">
        <f>P9/O9</f>
        <v>3.48</v>
      </c>
    </row>
    <row r="10" spans="1:26" s="6" customFormat="1" ht="30" customHeight="1">
      <c r="A10" s="14" t="s">
        <v>16</v>
      </c>
      <c r="B10" s="19">
        <v>839</v>
      </c>
      <c r="C10" s="20">
        <v>844</v>
      </c>
      <c r="D10" s="16">
        <f t="shared" ref="D10:D20" si="0">C10/B10</f>
        <v>1.0059594755661501</v>
      </c>
      <c r="E10" s="15">
        <v>84.4</v>
      </c>
      <c r="F10" s="19">
        <v>120</v>
      </c>
      <c r="G10" s="17">
        <v>215</v>
      </c>
      <c r="H10" s="18">
        <f t="shared" ref="H10:H21" si="1">G10/F10</f>
        <v>1.7916666666666701</v>
      </c>
      <c r="I10" s="24">
        <v>100</v>
      </c>
      <c r="J10" s="17">
        <v>158</v>
      </c>
      <c r="K10" s="18">
        <f t="shared" ref="K10:K21" si="2">J10/I10</f>
        <v>1.58</v>
      </c>
      <c r="L10" s="17">
        <v>11</v>
      </c>
      <c r="M10" s="17">
        <v>29</v>
      </c>
      <c r="N10" s="18">
        <f t="shared" ref="N10:N19" si="3">M10/L10</f>
        <v>2.6363636363636398</v>
      </c>
      <c r="O10" s="17">
        <v>9</v>
      </c>
      <c r="P10" s="24">
        <v>28</v>
      </c>
      <c r="Q10" s="18">
        <f t="shared" ref="Q10:Q19" si="4">P10/O10</f>
        <v>3.1111111111111098</v>
      </c>
    </row>
    <row r="11" spans="1:26" s="6" customFormat="1" ht="30" customHeight="1">
      <c r="A11" s="14" t="s">
        <v>17</v>
      </c>
      <c r="B11" s="19">
        <v>836</v>
      </c>
      <c r="C11" s="20">
        <v>1460</v>
      </c>
      <c r="D11" s="16">
        <f t="shared" si="0"/>
        <v>1.74641148325359</v>
      </c>
      <c r="E11" s="15">
        <v>149.4</v>
      </c>
      <c r="F11" s="19">
        <v>150</v>
      </c>
      <c r="G11" s="17">
        <v>232</v>
      </c>
      <c r="H11" s="18">
        <f t="shared" si="1"/>
        <v>1.54666666666667</v>
      </c>
      <c r="I11" s="24">
        <v>136</v>
      </c>
      <c r="J11" s="17">
        <v>171</v>
      </c>
      <c r="K11" s="18">
        <f t="shared" si="2"/>
        <v>1.2573529411764699</v>
      </c>
      <c r="L11" s="17">
        <v>5</v>
      </c>
      <c r="M11" s="17">
        <v>31</v>
      </c>
      <c r="N11" s="18">
        <f t="shared" si="3"/>
        <v>6.2</v>
      </c>
      <c r="O11" s="17">
        <v>9</v>
      </c>
      <c r="P11" s="24">
        <v>30</v>
      </c>
      <c r="Q11" s="18">
        <f t="shared" si="4"/>
        <v>3.3333333333333299</v>
      </c>
    </row>
    <row r="12" spans="1:26" s="6" customFormat="1" ht="30" customHeight="1">
      <c r="A12" s="14" t="s">
        <v>18</v>
      </c>
      <c r="B12" s="19">
        <v>900</v>
      </c>
      <c r="C12" s="20">
        <v>1778</v>
      </c>
      <c r="D12" s="16">
        <f t="shared" si="0"/>
        <v>1.97555555555556</v>
      </c>
      <c r="E12" s="15">
        <v>177.8</v>
      </c>
      <c r="F12" s="19">
        <v>133</v>
      </c>
      <c r="G12" s="17">
        <v>262</v>
      </c>
      <c r="H12" s="18">
        <f t="shared" si="1"/>
        <v>1.9699248120300801</v>
      </c>
      <c r="I12" s="24">
        <v>113</v>
      </c>
      <c r="J12" s="17">
        <v>177</v>
      </c>
      <c r="K12" s="18">
        <f t="shared" si="2"/>
        <v>1.5663716814159301</v>
      </c>
      <c r="L12" s="17">
        <v>11</v>
      </c>
      <c r="M12" s="17">
        <v>37</v>
      </c>
      <c r="N12" s="18">
        <f t="shared" si="3"/>
        <v>3.3636363636363602</v>
      </c>
      <c r="O12" s="17">
        <v>9</v>
      </c>
      <c r="P12" s="24">
        <v>48</v>
      </c>
      <c r="Q12" s="18">
        <f t="shared" si="4"/>
        <v>5.3333333333333304</v>
      </c>
    </row>
    <row r="13" spans="1:26" s="6" customFormat="1" ht="30" customHeight="1">
      <c r="A13" s="14" t="s">
        <v>19</v>
      </c>
      <c r="B13" s="19">
        <v>385</v>
      </c>
      <c r="C13" s="20">
        <v>459</v>
      </c>
      <c r="D13" s="16">
        <f t="shared" si="0"/>
        <v>1.1922077922077901</v>
      </c>
      <c r="E13" s="15">
        <v>46.1</v>
      </c>
      <c r="F13" s="19">
        <v>116</v>
      </c>
      <c r="G13" s="17">
        <v>162</v>
      </c>
      <c r="H13" s="18">
        <f t="shared" si="1"/>
        <v>1.3965517241379299</v>
      </c>
      <c r="I13" s="24">
        <v>100</v>
      </c>
      <c r="J13" s="17">
        <v>138</v>
      </c>
      <c r="K13" s="18">
        <f t="shared" si="2"/>
        <v>1.38</v>
      </c>
      <c r="L13" s="17">
        <v>9</v>
      </c>
      <c r="M13" s="17">
        <v>12</v>
      </c>
      <c r="N13" s="18">
        <f t="shared" si="3"/>
        <v>1.3333333333333299</v>
      </c>
      <c r="O13" s="17">
        <v>7</v>
      </c>
      <c r="P13" s="24">
        <v>12</v>
      </c>
      <c r="Q13" s="18">
        <f t="shared" si="4"/>
        <v>1.71428571428571</v>
      </c>
    </row>
    <row r="14" spans="1:26" s="6" customFormat="1" ht="30" customHeight="1">
      <c r="A14" s="14" t="s">
        <v>20</v>
      </c>
      <c r="B14" s="19">
        <v>620</v>
      </c>
      <c r="C14" s="20">
        <v>1472</v>
      </c>
      <c r="D14" s="16">
        <f t="shared" si="0"/>
        <v>2.3741935483871002</v>
      </c>
      <c r="E14" s="15">
        <v>147.19999999999999</v>
      </c>
      <c r="F14" s="19">
        <v>97</v>
      </c>
      <c r="G14" s="17">
        <v>142</v>
      </c>
      <c r="H14" s="18">
        <f t="shared" si="1"/>
        <v>1.4639175257732</v>
      </c>
      <c r="I14" s="24">
        <v>80</v>
      </c>
      <c r="J14" s="17">
        <v>113</v>
      </c>
      <c r="K14" s="18">
        <f t="shared" si="2"/>
        <v>1.4125000000000001</v>
      </c>
      <c r="L14" s="17">
        <v>10</v>
      </c>
      <c r="M14" s="17">
        <v>15</v>
      </c>
      <c r="N14" s="18">
        <f t="shared" si="3"/>
        <v>1.5</v>
      </c>
      <c r="O14" s="17">
        <v>7</v>
      </c>
      <c r="P14" s="24">
        <v>14</v>
      </c>
      <c r="Q14" s="18">
        <f t="shared" si="4"/>
        <v>2</v>
      </c>
    </row>
    <row r="15" spans="1:26" s="6" customFormat="1" ht="30" customHeight="1">
      <c r="A15" s="14" t="s">
        <v>21</v>
      </c>
      <c r="B15" s="19">
        <v>750</v>
      </c>
      <c r="C15" s="20">
        <v>760</v>
      </c>
      <c r="D15" s="16">
        <f t="shared" si="0"/>
        <v>1.0133333333333301</v>
      </c>
      <c r="E15" s="15">
        <v>76</v>
      </c>
      <c r="F15" s="19">
        <v>58</v>
      </c>
      <c r="G15" s="17">
        <v>117</v>
      </c>
      <c r="H15" s="18">
        <f t="shared" si="1"/>
        <v>2.0172413793103399</v>
      </c>
      <c r="I15" s="24">
        <v>54</v>
      </c>
      <c r="J15" s="17">
        <v>85</v>
      </c>
      <c r="K15" s="18">
        <f t="shared" si="2"/>
        <v>1.57407407407407</v>
      </c>
      <c r="L15" s="17">
        <v>2</v>
      </c>
      <c r="M15" s="17">
        <v>15</v>
      </c>
      <c r="N15" s="18">
        <f t="shared" si="3"/>
        <v>7.5</v>
      </c>
      <c r="O15" s="17">
        <v>2</v>
      </c>
      <c r="P15" s="24">
        <v>17</v>
      </c>
      <c r="Q15" s="18">
        <f t="shared" si="4"/>
        <v>8.5</v>
      </c>
    </row>
    <row r="16" spans="1:26" s="6" customFormat="1" ht="30" customHeight="1">
      <c r="A16" s="14" t="s">
        <v>22</v>
      </c>
      <c r="B16" s="19">
        <v>230</v>
      </c>
      <c r="C16" s="20">
        <v>280</v>
      </c>
      <c r="D16" s="16">
        <f t="shared" si="0"/>
        <v>1.2173913043478299</v>
      </c>
      <c r="E16" s="15">
        <v>28.1</v>
      </c>
      <c r="F16" s="19">
        <v>41</v>
      </c>
      <c r="G16" s="17">
        <v>83</v>
      </c>
      <c r="H16" s="18">
        <f t="shared" si="1"/>
        <v>2.0243902439024399</v>
      </c>
      <c r="I16" s="24">
        <v>35</v>
      </c>
      <c r="J16" s="17">
        <v>60</v>
      </c>
      <c r="K16" s="18">
        <f t="shared" si="2"/>
        <v>1.71428571428571</v>
      </c>
      <c r="L16" s="17">
        <v>5</v>
      </c>
      <c r="M16" s="17">
        <v>12</v>
      </c>
      <c r="N16" s="18">
        <f t="shared" si="3"/>
        <v>2.4</v>
      </c>
      <c r="O16" s="17">
        <v>1</v>
      </c>
      <c r="P16" s="24">
        <v>11</v>
      </c>
      <c r="Q16" s="18">
        <f t="shared" si="4"/>
        <v>11</v>
      </c>
    </row>
    <row r="17" spans="1:17" s="6" customFormat="1" ht="30" customHeight="1">
      <c r="A17" s="14" t="s">
        <v>23</v>
      </c>
      <c r="B17" s="19">
        <v>316</v>
      </c>
      <c r="C17" s="20">
        <v>316</v>
      </c>
      <c r="D17" s="16">
        <f t="shared" si="0"/>
        <v>1</v>
      </c>
      <c r="E17" s="15">
        <v>31.6</v>
      </c>
      <c r="F17" s="19">
        <v>30</v>
      </c>
      <c r="G17" s="17">
        <v>76</v>
      </c>
      <c r="H17" s="18">
        <f t="shared" si="1"/>
        <v>2.5333333333333301</v>
      </c>
      <c r="I17" s="24">
        <v>26</v>
      </c>
      <c r="J17" s="17">
        <v>52</v>
      </c>
      <c r="K17" s="18">
        <f t="shared" si="2"/>
        <v>2</v>
      </c>
      <c r="L17" s="17">
        <v>2</v>
      </c>
      <c r="M17" s="17">
        <v>14</v>
      </c>
      <c r="N17" s="18">
        <f t="shared" si="3"/>
        <v>7</v>
      </c>
      <c r="O17" s="17">
        <v>2</v>
      </c>
      <c r="P17" s="24">
        <v>10</v>
      </c>
      <c r="Q17" s="18">
        <f t="shared" si="4"/>
        <v>5</v>
      </c>
    </row>
    <row r="18" spans="1:17" s="6" customFormat="1" ht="30" customHeight="1">
      <c r="A18" s="14" t="s">
        <v>24</v>
      </c>
      <c r="B18" s="19">
        <v>130</v>
      </c>
      <c r="C18" s="20">
        <v>258</v>
      </c>
      <c r="D18" s="16">
        <f t="shared" si="0"/>
        <v>1.98461538461538</v>
      </c>
      <c r="E18" s="15">
        <v>25.9</v>
      </c>
      <c r="F18" s="19">
        <v>42</v>
      </c>
      <c r="G18" s="17">
        <v>34</v>
      </c>
      <c r="H18" s="18">
        <f t="shared" si="1"/>
        <v>0.80952380952380998</v>
      </c>
      <c r="I18" s="24">
        <v>35</v>
      </c>
      <c r="J18" s="17">
        <v>28</v>
      </c>
      <c r="K18" s="18">
        <f t="shared" si="2"/>
        <v>0.8</v>
      </c>
      <c r="L18" s="17">
        <v>4</v>
      </c>
      <c r="M18" s="17">
        <v>3</v>
      </c>
      <c r="N18" s="18">
        <f t="shared" si="3"/>
        <v>0.75</v>
      </c>
      <c r="O18" s="17">
        <v>3</v>
      </c>
      <c r="P18" s="24">
        <v>3</v>
      </c>
      <c r="Q18" s="18">
        <f t="shared" si="4"/>
        <v>1</v>
      </c>
    </row>
    <row r="19" spans="1:17" s="6" customFormat="1" ht="30" customHeight="1">
      <c r="A19" s="14" t="s">
        <v>25</v>
      </c>
      <c r="B19" s="19">
        <v>140</v>
      </c>
      <c r="C19" s="20">
        <v>196</v>
      </c>
      <c r="D19" s="16">
        <f t="shared" si="0"/>
        <v>1.4</v>
      </c>
      <c r="E19" s="15">
        <v>19.600000000000001</v>
      </c>
      <c r="F19" s="19">
        <v>21</v>
      </c>
      <c r="G19" s="17">
        <v>33</v>
      </c>
      <c r="H19" s="18">
        <f t="shared" si="1"/>
        <v>1.5714285714285701</v>
      </c>
      <c r="I19" s="24">
        <v>19</v>
      </c>
      <c r="J19" s="17">
        <v>31</v>
      </c>
      <c r="K19" s="18">
        <f t="shared" si="2"/>
        <v>1.6315789473684199</v>
      </c>
      <c r="L19" s="17">
        <v>1</v>
      </c>
      <c r="M19" s="17">
        <v>1</v>
      </c>
      <c r="N19" s="18">
        <f t="shared" si="3"/>
        <v>1</v>
      </c>
      <c r="O19" s="17">
        <v>1</v>
      </c>
      <c r="P19" s="24">
        <v>1</v>
      </c>
      <c r="Q19" s="18">
        <f t="shared" si="4"/>
        <v>1</v>
      </c>
    </row>
    <row r="20" spans="1:17" s="6" customFormat="1" ht="30" customHeight="1">
      <c r="A20" s="14" t="s">
        <v>26</v>
      </c>
      <c r="B20" s="19">
        <v>14</v>
      </c>
      <c r="C20" s="20">
        <v>16</v>
      </c>
      <c r="D20" s="16">
        <f t="shared" si="0"/>
        <v>1.1428571428571399</v>
      </c>
      <c r="E20" s="15">
        <v>1.6</v>
      </c>
      <c r="F20" s="19">
        <v>4</v>
      </c>
      <c r="G20" s="21">
        <v>4</v>
      </c>
      <c r="H20" s="18">
        <f t="shared" si="1"/>
        <v>1</v>
      </c>
      <c r="I20" s="24">
        <v>4</v>
      </c>
      <c r="J20" s="17">
        <v>4</v>
      </c>
      <c r="K20" s="18">
        <f t="shared" si="2"/>
        <v>1</v>
      </c>
      <c r="L20" s="17">
        <v>0</v>
      </c>
      <c r="M20" s="17">
        <v>0</v>
      </c>
      <c r="N20" s="18"/>
      <c r="O20" s="17">
        <v>0</v>
      </c>
      <c r="P20" s="24">
        <v>0</v>
      </c>
      <c r="Q20" s="18"/>
    </row>
    <row r="21" spans="1:17" ht="30" customHeight="1">
      <c r="A21" s="14" t="s">
        <v>27</v>
      </c>
      <c r="B21" s="21">
        <v>0</v>
      </c>
      <c r="C21" s="21"/>
      <c r="D21" s="16"/>
      <c r="E21" s="15">
        <f>C21/10</f>
        <v>0</v>
      </c>
      <c r="F21" s="21">
        <v>23</v>
      </c>
      <c r="G21" s="21"/>
      <c r="H21" s="18">
        <f t="shared" si="1"/>
        <v>0</v>
      </c>
      <c r="I21" s="21">
        <v>23</v>
      </c>
      <c r="J21" s="21"/>
      <c r="K21" s="18">
        <f t="shared" si="2"/>
        <v>0</v>
      </c>
      <c r="L21" s="21">
        <v>0</v>
      </c>
      <c r="M21" s="21"/>
      <c r="N21" s="18"/>
      <c r="O21" s="21">
        <v>0</v>
      </c>
      <c r="P21" s="21"/>
      <c r="Q21" s="18"/>
    </row>
    <row r="22" spans="1:17" ht="30" hidden="1" customHeight="1">
      <c r="A22" s="7" t="s">
        <v>28</v>
      </c>
      <c r="C22" s="22">
        <v>977</v>
      </c>
      <c r="G22" s="8">
        <v>151</v>
      </c>
      <c r="J22" s="8">
        <v>119</v>
      </c>
      <c r="M22" s="8">
        <v>19</v>
      </c>
      <c r="P22" s="8">
        <v>13</v>
      </c>
    </row>
    <row r="23" spans="1:17" ht="27" customHeight="1"/>
    <row r="28" spans="1:17" hidden="1"/>
    <row r="29" spans="1:17" hidden="1"/>
  </sheetData>
  <mergeCells count="25">
    <mergeCell ref="P7:P8"/>
    <mergeCell ref="Q7:Q8"/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A4:A8"/>
    <mergeCell ref="B6:B8"/>
    <mergeCell ref="C6:C8"/>
    <mergeCell ref="D6:D8"/>
    <mergeCell ref="E6:E8"/>
    <mergeCell ref="B2:Q2"/>
    <mergeCell ref="B4:Q4"/>
    <mergeCell ref="B5:E5"/>
    <mergeCell ref="F5:Q5"/>
    <mergeCell ref="F6:H6"/>
    <mergeCell ref="I6:K6"/>
    <mergeCell ref="L6:N6"/>
    <mergeCell ref="O6:Q6"/>
  </mergeCells>
  <phoneticPr fontId="1" type="noConversion"/>
  <pageMargins left="0.70069444444444495" right="0.70069444444444495" top="0.75138888888888899" bottom="0.75138888888888899" header="0.297916666666667" footer="0.297916666666667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2020民生工程进展表</vt:lpstr>
      <vt:lpstr>'2020民生工程进展表'!Print_Titles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吴乐平</cp:lastModifiedBy>
  <dcterms:created xsi:type="dcterms:W3CDTF">2019-05-29T02:31:00Z</dcterms:created>
  <dcterms:modified xsi:type="dcterms:W3CDTF">2020-08-28T02:39:53Z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